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eng\"/>
    </mc:Choice>
  </mc:AlternateContent>
  <bookViews>
    <workbookView xWindow="0" yWindow="0" windowWidth="25200" windowHeight="11880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  <c r="E8" i="3"/>
  <c r="D8" i="3"/>
  <c r="C8" i="3"/>
  <c r="B8" i="3"/>
  <c r="G7" i="3"/>
  <c r="G6" i="3"/>
  <c r="G5" i="3"/>
  <c r="G4" i="3"/>
  <c r="G8" i="3" s="1"/>
  <c r="H8" i="3" s="1"/>
  <c r="G8" i="2"/>
  <c r="H8" i="2" s="1"/>
  <c r="F8" i="2"/>
  <c r="E8" i="2"/>
  <c r="D8" i="2"/>
  <c r="C8" i="2"/>
  <c r="B8" i="2"/>
  <c r="G7" i="2"/>
  <c r="H7" i="2" s="1"/>
  <c r="H6" i="2"/>
  <c r="G6" i="2"/>
  <c r="G5" i="2"/>
  <c r="H5" i="2" s="1"/>
  <c r="H4" i="2"/>
  <c r="G4" i="2"/>
  <c r="G7" i="1"/>
  <c r="H7" i="1" s="1"/>
  <c r="F7" i="1"/>
  <c r="E7" i="1"/>
  <c r="D7" i="1"/>
  <c r="C7" i="1"/>
  <c r="B7" i="1"/>
  <c r="G6" i="1"/>
  <c r="H6" i="1" s="1"/>
  <c r="H5" i="1"/>
  <c r="G5" i="1"/>
  <c r="G4" i="1"/>
  <c r="H4" i="1" s="1"/>
  <c r="H5" i="3" l="1"/>
  <c r="H6" i="3"/>
  <c r="H7" i="3"/>
  <c r="H4" i="3"/>
</calcChain>
</file>

<file path=xl/sharedStrings.xml><?xml version="1.0" encoding="utf-8"?>
<sst xmlns="http://schemas.openxmlformats.org/spreadsheetml/2006/main" count="26" uniqueCount="14">
  <si>
    <t>Reported Incidents of Domestic Violence by Type</t>
  </si>
  <si>
    <t>Type of Violence</t>
  </si>
  <si>
    <t>TOTAL</t>
  </si>
  <si>
    <t>Percentages</t>
  </si>
  <si>
    <t>Sexual</t>
  </si>
  <si>
    <t>Bodily</t>
  </si>
  <si>
    <t>Psychological</t>
  </si>
  <si>
    <t>Complainants for Domestic Violence by Sex / Age</t>
  </si>
  <si>
    <t>Sex</t>
  </si>
  <si>
    <t>Man</t>
  </si>
  <si>
    <t>Boy&lt; 18</t>
  </si>
  <si>
    <t>Woman</t>
  </si>
  <si>
    <t>Girl &lt; 18</t>
  </si>
  <si>
    <t>Accused for Domestic Violence by Sex /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</si>
</sst>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0" fontId="2" fillId="2" borderId="28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5" fillId="0" borderId="29" xfId="3" applyFont="1" applyFill="1" applyBorder="1" applyAlignment="1">
      <alignment horizontal="right" wrapText="1"/>
    </xf>
    <xf numFmtId="0" fontId="2" fillId="3" borderId="7" xfId="0" applyFont="1" applyFill="1" applyBorder="1" applyAlignment="1">
      <alignment vertical="center"/>
    </xf>
    <xf numFmtId="0" fontId="5" fillId="0" borderId="30" xfId="3" applyFont="1" applyFill="1" applyBorder="1" applyAlignment="1">
      <alignment horizontal="right" wrapText="1"/>
    </xf>
    <xf numFmtId="0" fontId="0" fillId="0" borderId="31" xfId="0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4" fillId="0" borderId="0" xfId="3"/>
    <xf numFmtId="0" fontId="6" fillId="0" borderId="0" xfId="4" applyNumberFormat="1"/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 2" xfId="4"/>
    <cellStyle name="Normal_offenders" xfId="3"/>
    <cellStyle name="Normal_victim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893</c:v>
                </c:pt>
                <c:pt idx="1">
                  <c:v>951</c:v>
                </c:pt>
                <c:pt idx="2">
                  <c:v>835</c:v>
                </c:pt>
                <c:pt idx="3">
                  <c:v>786</c:v>
                </c:pt>
                <c:pt idx="4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2-4134-9B96-778A78A4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48A-4024-BA0C-B1FEA579696A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48A-4024-BA0C-B1FEA579696A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48A-4024-BA0C-B1FEA579696A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48A-4024-BA0C-B1FEA579696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934</c:v>
                </c:pt>
                <c:pt idx="1">
                  <c:v>451</c:v>
                </c:pt>
                <c:pt idx="2">
                  <c:v>2868</c:v>
                </c:pt>
                <c:pt idx="3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8A-4024-BA0C-B1FEA5796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838-43AA-BB85-90607871B70B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838-43AA-BB85-90607871B70B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838-43AA-BB85-90607871B70B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838-43AA-BB85-90607871B70B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38-43AA-BB85-90607871B70B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838-43AA-BB85-90607871B70B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838-43AA-BB85-90607871B70B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38-43AA-BB85-90607871B70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Man</c:v>
                </c:pt>
                <c:pt idx="1">
                  <c:v>Boy&lt; 18</c:v>
                </c:pt>
                <c:pt idx="2">
                  <c:v>Woman</c:v>
                </c:pt>
                <c:pt idx="3">
                  <c:v>Girl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3422</c:v>
                </c:pt>
                <c:pt idx="1">
                  <c:v>33</c:v>
                </c:pt>
                <c:pt idx="2">
                  <c:v>1041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38-43AA-BB85-90607871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%20for%20the%20Website/Internet2017/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/>
          <cell r="B16" t="str">
            <v>Φόνος</v>
          </cell>
        </row>
        <row r="17">
          <cell r="A17"/>
          <cell r="B17" t="str">
            <v>Αναφερόμενα Περιστατικά Βίας στην Οικογένεια κατά Έτος</v>
          </cell>
        </row>
        <row r="18">
          <cell r="A18"/>
          <cell r="B18" t="str">
            <v>Έτος</v>
          </cell>
        </row>
        <row r="19">
          <cell r="A19"/>
          <cell r="B19" t="str">
            <v>Εξέλιξη και έκβαση περιστατικών και ποινικών υποθέσεων βίας στην οικογένεια</v>
          </cell>
        </row>
        <row r="20">
          <cell r="A20"/>
          <cell r="B20" t="str">
            <v>n/a = Μη διαθέσιμα</v>
          </cell>
        </row>
        <row r="21">
          <cell r="A21"/>
          <cell r="B21" t="str">
            <v xml:space="preserve">Σύνολο περιστατικών  </v>
          </cell>
        </row>
        <row r="22">
          <cell r="A22"/>
          <cell r="B22" t="str">
            <v xml:space="preserve">Δεν δόθηκε Αριθμός Ποινικού Φακέλου  </v>
          </cell>
        </row>
        <row r="23">
          <cell r="A23"/>
          <cell r="B23" t="str">
            <v xml:space="preserve">Δεν καταχωρήθηκε σε Δικαστήριο  </v>
          </cell>
        </row>
        <row r="24">
          <cell r="A24"/>
          <cell r="B24" t="str">
            <v>Η δικαστική διαδικασία διακόπηκε*</v>
          </cell>
        </row>
        <row r="25">
          <cell r="A25"/>
          <cell r="B25" t="str">
            <v xml:space="preserve">Αθώωση Κατηγορούμενου  </v>
          </cell>
        </row>
        <row r="26">
          <cell r="A26"/>
          <cell r="B26" t="str">
            <v xml:space="preserve">Καταδίκη Κατηγορούμενου  </v>
          </cell>
        </row>
        <row r="27">
          <cell r="A27"/>
          <cell r="B27" t="str">
            <v xml:space="preserve">Αριθμός Ποινικών Υποθέσεων  </v>
          </cell>
        </row>
        <row r="28">
          <cell r="A28"/>
          <cell r="B28" t="str">
            <v xml:space="preserve">Σύνολο  </v>
          </cell>
        </row>
        <row r="29">
          <cell r="A29"/>
          <cell r="B29" t="str">
            <v xml:space="preserve">Ποσοστό  </v>
          </cell>
        </row>
        <row r="30">
          <cell r="A30"/>
          <cell r="B30" t="str">
            <v xml:space="preserve">Αθροιστικό Ποσοστό  </v>
          </cell>
        </row>
        <row r="31">
          <cell r="A31"/>
          <cell r="B31" t="str">
            <v>2005 - 2011</v>
          </cell>
        </row>
        <row r="32">
          <cell r="A32"/>
          <cell r="B32" t="str">
            <v>2005 - 2015</v>
          </cell>
        </row>
        <row r="33">
          <cell r="A33"/>
          <cell r="B33" t="str">
            <v>Πηγή: Γραφείο χειρισμού θεμάτων βίας στην οικογένεια και κακοποίησης ανηλίκων</v>
          </cell>
        </row>
        <row r="34">
          <cell r="A34"/>
          <cell r="B34" t="str">
            <v>Σύνολο Ποινικών Υποθέσεων</v>
          </cell>
        </row>
        <row r="35">
          <cell r="A35"/>
          <cell r="B35" t="str">
            <v>Ποινικές Υποθέσεις</v>
          </cell>
        </row>
        <row r="36">
          <cell r="A36"/>
          <cell r="B36" t="str">
            <v>*Αναστολή ποινικής δίωξης, διακοπή, απόσυρση, απόρριψη</v>
          </cell>
        </row>
        <row r="37">
          <cell r="A37"/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K16" sqref="K16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</row>
    <row r="2" spans="1:8" ht="18.75" customHeight="1" thickBot="1" x14ac:dyDescent="0.25"/>
    <row r="3" spans="1:8" ht="33.75" customHeight="1" thickBot="1" x14ac:dyDescent="0.25">
      <c r="A3" s="2" t="s">
        <v>1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 t="s">
        <v>2</v>
      </c>
      <c r="H3" s="4" t="s">
        <v>3</v>
      </c>
    </row>
    <row r="4" spans="1:8" ht="33.75" customHeight="1" x14ac:dyDescent="0.2">
      <c r="A4" s="5" t="s">
        <v>4</v>
      </c>
      <c r="B4" s="6">
        <v>19</v>
      </c>
      <c r="C4" s="6">
        <v>50</v>
      </c>
      <c r="D4" s="6">
        <v>41</v>
      </c>
      <c r="E4" s="6">
        <v>27</v>
      </c>
      <c r="F4" s="6">
        <v>14</v>
      </c>
      <c r="G4" s="7">
        <f>SUM(B4:F4)</f>
        <v>151</v>
      </c>
      <c r="H4" s="8">
        <f>G4/$G$7</f>
        <v>3.4609213843685538E-2</v>
      </c>
    </row>
    <row r="5" spans="1:8" ht="33.75" customHeight="1" x14ac:dyDescent="0.2">
      <c r="A5" s="5" t="s">
        <v>5</v>
      </c>
      <c r="B5" s="6">
        <v>566</v>
      </c>
      <c r="C5" s="6">
        <v>556</v>
      </c>
      <c r="D5" s="6">
        <v>513</v>
      </c>
      <c r="E5" s="6">
        <v>506</v>
      </c>
      <c r="F5" s="6">
        <v>596</v>
      </c>
      <c r="G5" s="7">
        <f t="shared" ref="G5:G6" si="0">SUM(B5:F5)</f>
        <v>2737</v>
      </c>
      <c r="H5" s="10">
        <f t="shared" ref="H5:H7" si="1">G5/$G$7</f>
        <v>0.62732065092826039</v>
      </c>
    </row>
    <row r="6" spans="1:8" ht="33.75" customHeight="1" thickBot="1" x14ac:dyDescent="0.25">
      <c r="A6" s="11" t="s">
        <v>6</v>
      </c>
      <c r="B6" s="6">
        <v>308</v>
      </c>
      <c r="C6" s="6">
        <v>345</v>
      </c>
      <c r="D6" s="6">
        <v>281</v>
      </c>
      <c r="E6" s="6">
        <v>253</v>
      </c>
      <c r="F6" s="6">
        <v>288</v>
      </c>
      <c r="G6" s="7">
        <f t="shared" si="0"/>
        <v>1475</v>
      </c>
      <c r="H6" s="12">
        <f t="shared" si="1"/>
        <v>0.33807013522805407</v>
      </c>
    </row>
    <row r="7" spans="1:8" ht="33.75" customHeight="1" thickBot="1" x14ac:dyDescent="0.25">
      <c r="A7" s="13" t="s">
        <v>2</v>
      </c>
      <c r="B7" s="14">
        <f>SUM(B4:B6)</f>
        <v>893</v>
      </c>
      <c r="C7" s="14">
        <f t="shared" ref="C7:G7" si="2">SUM(C4:C6)</f>
        <v>951</v>
      </c>
      <c r="D7" s="14">
        <f t="shared" si="2"/>
        <v>835</v>
      </c>
      <c r="E7" s="14">
        <f t="shared" si="2"/>
        <v>786</v>
      </c>
      <c r="F7" s="14">
        <f t="shared" si="2"/>
        <v>898</v>
      </c>
      <c r="G7" s="14">
        <f t="shared" si="2"/>
        <v>4363</v>
      </c>
      <c r="H7" s="15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B4" sqref="B4:H8"/>
    </sheetView>
  </sheetViews>
  <sheetFormatPr defaultRowHeight="18.75" customHeight="1" x14ac:dyDescent="0.2"/>
  <cols>
    <col min="1" max="1" width="13.140625" style="1" customWidth="1"/>
    <col min="2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10" ht="18.75" customHeight="1" x14ac:dyDescent="0.2">
      <c r="A1" s="50" t="s">
        <v>7</v>
      </c>
      <c r="B1" s="50"/>
      <c r="C1" s="50"/>
      <c r="D1" s="50"/>
      <c r="E1" s="50"/>
      <c r="F1" s="50"/>
      <c r="G1" s="50"/>
      <c r="H1" s="50"/>
    </row>
    <row r="2" spans="1:10" ht="18.75" customHeight="1" thickBot="1" x14ac:dyDescent="0.25"/>
    <row r="3" spans="1:10" ht="26.25" customHeight="1" thickBot="1" x14ac:dyDescent="0.3">
      <c r="A3" s="16" t="s">
        <v>8</v>
      </c>
      <c r="B3" s="17">
        <v>2014</v>
      </c>
      <c r="C3" s="17">
        <v>2015</v>
      </c>
      <c r="D3" s="18">
        <v>2016</v>
      </c>
      <c r="E3" s="18">
        <v>2017</v>
      </c>
      <c r="F3" s="18">
        <v>2018</v>
      </c>
      <c r="G3" s="18" t="s">
        <v>2</v>
      </c>
      <c r="H3" s="19" t="s">
        <v>3</v>
      </c>
      <c r="J3" s="20"/>
    </row>
    <row r="4" spans="1:10" ht="26.25" customHeight="1" x14ac:dyDescent="0.25">
      <c r="A4" s="21" t="s">
        <v>9</v>
      </c>
      <c r="B4" s="22">
        <v>189</v>
      </c>
      <c r="C4" s="22">
        <v>195</v>
      </c>
      <c r="D4" s="23">
        <v>192</v>
      </c>
      <c r="E4" s="23">
        <v>152</v>
      </c>
      <c r="F4" s="23">
        <v>206</v>
      </c>
      <c r="G4" s="24">
        <f>SUM(B4:F4)</f>
        <v>934</v>
      </c>
      <c r="H4" s="25">
        <f>G4/$G$8</f>
        <v>0.19821731748726656</v>
      </c>
      <c r="J4" s="26"/>
    </row>
    <row r="5" spans="1:10" ht="26.25" customHeight="1" x14ac:dyDescent="0.25">
      <c r="A5" s="27" t="s">
        <v>10</v>
      </c>
      <c r="B5" s="9">
        <v>60</v>
      </c>
      <c r="C5" s="9">
        <v>81</v>
      </c>
      <c r="D5" s="28">
        <v>100</v>
      </c>
      <c r="E5" s="28">
        <v>107</v>
      </c>
      <c r="F5" s="28">
        <v>103</v>
      </c>
      <c r="G5" s="29">
        <f t="shared" ref="G5:G7" si="0">SUM(B5:F5)</f>
        <v>451</v>
      </c>
      <c r="H5" s="30">
        <f t="shared" ref="H5:H8" si="1">G5/$G$8</f>
        <v>9.571307300509338E-2</v>
      </c>
      <c r="J5" s="26"/>
    </row>
    <row r="6" spans="1:10" ht="26.25" customHeight="1" x14ac:dyDescent="0.25">
      <c r="A6" s="27" t="s">
        <v>11</v>
      </c>
      <c r="B6" s="9">
        <v>622</v>
      </c>
      <c r="C6" s="9">
        <v>660</v>
      </c>
      <c r="D6" s="28">
        <v>519</v>
      </c>
      <c r="E6" s="28">
        <v>501</v>
      </c>
      <c r="F6" s="28">
        <v>566</v>
      </c>
      <c r="G6" s="29">
        <f t="shared" si="0"/>
        <v>2868</v>
      </c>
      <c r="H6" s="30">
        <f t="shared" si="1"/>
        <v>0.60865874363327677</v>
      </c>
      <c r="J6" s="26"/>
    </row>
    <row r="7" spans="1:10" ht="26.25" customHeight="1" thickBot="1" x14ac:dyDescent="0.3">
      <c r="A7" s="31" t="s">
        <v>12</v>
      </c>
      <c r="B7" s="32">
        <v>76</v>
      </c>
      <c r="C7" s="32">
        <v>94</v>
      </c>
      <c r="D7" s="33">
        <v>94</v>
      </c>
      <c r="E7" s="33">
        <v>105</v>
      </c>
      <c r="F7" s="33">
        <v>90</v>
      </c>
      <c r="G7" s="34">
        <f t="shared" si="0"/>
        <v>459</v>
      </c>
      <c r="H7" s="35">
        <f t="shared" si="1"/>
        <v>9.7410865874363331E-2</v>
      </c>
      <c r="J7" s="26"/>
    </row>
    <row r="8" spans="1:10" ht="26.25" customHeight="1" thickBot="1" x14ac:dyDescent="0.25">
      <c r="A8" s="36" t="s">
        <v>2</v>
      </c>
      <c r="B8" s="37">
        <f>SUM(B4:B7)</f>
        <v>947</v>
      </c>
      <c r="C8" s="37">
        <f t="shared" ref="C8:G8" si="2">SUM(C4:C7)</f>
        <v>1030</v>
      </c>
      <c r="D8" s="38">
        <f t="shared" si="2"/>
        <v>905</v>
      </c>
      <c r="E8" s="38">
        <f t="shared" si="2"/>
        <v>865</v>
      </c>
      <c r="F8" s="38">
        <f t="shared" si="2"/>
        <v>965</v>
      </c>
      <c r="G8" s="38">
        <f t="shared" si="2"/>
        <v>4712</v>
      </c>
      <c r="H8" s="39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K10" sqref="K10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50" t="s">
        <v>13</v>
      </c>
      <c r="B1" s="50"/>
      <c r="C1" s="50"/>
      <c r="D1" s="50"/>
      <c r="E1" s="50"/>
      <c r="F1" s="50"/>
      <c r="G1" s="50"/>
      <c r="H1" s="50"/>
    </row>
    <row r="2" spans="1:14" ht="18.75" customHeight="1" thickBot="1" x14ac:dyDescent="0.25"/>
    <row r="3" spans="1:14" ht="26.25" customHeight="1" thickBot="1" x14ac:dyDescent="0.3">
      <c r="A3" s="16" t="s">
        <v>8</v>
      </c>
      <c r="B3" s="17">
        <v>2014</v>
      </c>
      <c r="C3" s="17">
        <v>2015</v>
      </c>
      <c r="D3" s="17">
        <v>2016</v>
      </c>
      <c r="E3" s="17">
        <v>2017</v>
      </c>
      <c r="F3" s="17">
        <v>2018</v>
      </c>
      <c r="G3" s="17" t="s">
        <v>2</v>
      </c>
      <c r="H3" s="19" t="s">
        <v>3</v>
      </c>
      <c r="J3" s="40"/>
    </row>
    <row r="4" spans="1:14" ht="26.25" customHeight="1" x14ac:dyDescent="0.25">
      <c r="A4" s="21" t="s">
        <v>9</v>
      </c>
      <c r="B4" s="41">
        <v>715</v>
      </c>
      <c r="C4" s="41">
        <v>771</v>
      </c>
      <c r="D4" s="41">
        <v>629</v>
      </c>
      <c r="E4" s="41">
        <v>618</v>
      </c>
      <c r="F4" s="41">
        <v>689</v>
      </c>
      <c r="G4" s="42">
        <f>SUM(B4:F4)</f>
        <v>3422</v>
      </c>
      <c r="H4" s="25">
        <f>G4/$G$8</f>
        <v>0.7599378192316234</v>
      </c>
      <c r="J4" s="43"/>
    </row>
    <row r="5" spans="1:14" ht="26.25" customHeight="1" x14ac:dyDescent="0.25">
      <c r="A5" s="27" t="s">
        <v>10</v>
      </c>
      <c r="B5" s="9">
        <v>8</v>
      </c>
      <c r="C5" s="9">
        <v>12</v>
      </c>
      <c r="D5" s="9">
        <v>9</v>
      </c>
      <c r="E5" s="9">
        <v>1</v>
      </c>
      <c r="F5" s="9">
        <v>3</v>
      </c>
      <c r="G5" s="44">
        <f t="shared" ref="G5:G7" si="0">SUM(B5:F5)</f>
        <v>33</v>
      </c>
      <c r="H5" s="30">
        <f t="shared" ref="H5:H8" si="1">G5/$G$8</f>
        <v>7.3284477015323115E-3</v>
      </c>
      <c r="J5" s="45"/>
    </row>
    <row r="6" spans="1:14" ht="26.25" customHeight="1" x14ac:dyDescent="0.25">
      <c r="A6" s="27" t="s">
        <v>11</v>
      </c>
      <c r="B6" s="9">
        <v>196</v>
      </c>
      <c r="C6" s="9">
        <v>198</v>
      </c>
      <c r="D6" s="9">
        <v>216</v>
      </c>
      <c r="E6" s="9">
        <v>203</v>
      </c>
      <c r="F6" s="9">
        <v>228</v>
      </c>
      <c r="G6" s="44">
        <f t="shared" si="0"/>
        <v>1041</v>
      </c>
      <c r="H6" s="30">
        <f t="shared" si="1"/>
        <v>0.23117921385742837</v>
      </c>
      <c r="J6" s="45"/>
    </row>
    <row r="7" spans="1:14" ht="26.25" customHeight="1" thickBot="1" x14ac:dyDescent="0.3">
      <c r="A7" s="31" t="s">
        <v>12</v>
      </c>
      <c r="B7" s="46">
        <v>4</v>
      </c>
      <c r="C7" s="46">
        <v>1</v>
      </c>
      <c r="D7" s="46">
        <v>1</v>
      </c>
      <c r="E7" s="46">
        <v>1</v>
      </c>
      <c r="F7" s="46">
        <v>0</v>
      </c>
      <c r="G7" s="47">
        <f t="shared" si="0"/>
        <v>7</v>
      </c>
      <c r="H7" s="35">
        <f t="shared" si="1"/>
        <v>1.554519209415945E-3</v>
      </c>
      <c r="J7" s="48"/>
      <c r="N7" s="49"/>
    </row>
    <row r="8" spans="1:14" ht="26.25" customHeight="1" thickBot="1" x14ac:dyDescent="0.3">
      <c r="A8" s="36" t="s">
        <v>2</v>
      </c>
      <c r="B8" s="14">
        <f>SUM(B4:B7)</f>
        <v>923</v>
      </c>
      <c r="C8" s="14">
        <f t="shared" ref="C8:G8" si="2">SUM(C4:C7)</f>
        <v>982</v>
      </c>
      <c r="D8" s="14">
        <f t="shared" si="2"/>
        <v>855</v>
      </c>
      <c r="E8" s="14">
        <f t="shared" si="2"/>
        <v>823</v>
      </c>
      <c r="F8" s="14">
        <f t="shared" si="2"/>
        <v>920</v>
      </c>
      <c r="G8" s="14">
        <f t="shared" si="2"/>
        <v>4503</v>
      </c>
      <c r="H8" s="39">
        <f t="shared" si="1"/>
        <v>1</v>
      </c>
      <c r="N8" s="49"/>
    </row>
    <row r="9" spans="1:14" ht="18.75" customHeight="1" x14ac:dyDescent="0.25">
      <c r="N9" s="49"/>
    </row>
    <row r="10" spans="1:14" ht="18.75" customHeight="1" x14ac:dyDescent="0.25">
      <c r="N10" s="49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2019-03-21T09:54:16Z</cp:lastPrinted>
  <dcterms:created xsi:type="dcterms:W3CDTF">2017-08-07T06:12:29Z</dcterms:created>
  <dcterms:modified xsi:type="dcterms:W3CDTF">2019-03-21T09:55:32Z</dcterms:modified>
</cp:coreProperties>
</file>